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60" yWindow="15" windowWidth="1557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90" i="1" l="1"/>
  <c r="B90" i="1"/>
  <c r="B195" i="1" l="1"/>
  <c r="A195" i="1"/>
  <c r="J194" i="1"/>
  <c r="I194" i="1"/>
  <c r="H194" i="1"/>
  <c r="G194" i="1"/>
  <c r="F194" i="1"/>
  <c r="F195" i="1" s="1"/>
  <c r="B185" i="1"/>
  <c r="A185" i="1"/>
  <c r="L195" i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76" i="1"/>
  <c r="J165" i="1"/>
  <c r="I165" i="1"/>
  <c r="H165" i="1"/>
  <c r="G165" i="1"/>
  <c r="F176" i="1"/>
  <c r="B157" i="1"/>
  <c r="A157" i="1"/>
  <c r="J156" i="1"/>
  <c r="I156" i="1"/>
  <c r="H156" i="1"/>
  <c r="G156" i="1"/>
  <c r="B147" i="1"/>
  <c r="A147" i="1"/>
  <c r="L157" i="1"/>
  <c r="J146" i="1"/>
  <c r="I146" i="1"/>
  <c r="H146" i="1"/>
  <c r="G146" i="1"/>
  <c r="F146" i="1"/>
  <c r="F157" i="1" s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B119" i="1"/>
  <c r="A119" i="1"/>
  <c r="J118" i="1"/>
  <c r="I118" i="1"/>
  <c r="H118" i="1"/>
  <c r="G118" i="1"/>
  <c r="B109" i="1"/>
  <c r="A109" i="1"/>
  <c r="L119" i="1"/>
  <c r="J108" i="1"/>
  <c r="I108" i="1"/>
  <c r="H108" i="1"/>
  <c r="G108" i="1"/>
  <c r="F119" i="1"/>
  <c r="B100" i="1"/>
  <c r="A100" i="1"/>
  <c r="J99" i="1"/>
  <c r="I99" i="1"/>
  <c r="H99" i="1"/>
  <c r="G99" i="1"/>
  <c r="F100" i="1"/>
  <c r="L100" i="1"/>
  <c r="J89" i="1"/>
  <c r="I89" i="1"/>
  <c r="H89" i="1"/>
  <c r="G89" i="1"/>
  <c r="B81" i="1"/>
  <c r="A81" i="1"/>
  <c r="J80" i="1"/>
  <c r="I80" i="1"/>
  <c r="H80" i="1"/>
  <c r="G80" i="1"/>
  <c r="F81" i="1"/>
  <c r="B71" i="1"/>
  <c r="A71" i="1"/>
  <c r="L81" i="1"/>
  <c r="J70" i="1"/>
  <c r="I70" i="1"/>
  <c r="I81" i="1" s="1"/>
  <c r="H70" i="1"/>
  <c r="H81" i="1" s="1"/>
  <c r="G70" i="1"/>
  <c r="B62" i="1"/>
  <c r="A62" i="1"/>
  <c r="J61" i="1"/>
  <c r="I61" i="1"/>
  <c r="H61" i="1"/>
  <c r="G61" i="1"/>
  <c r="B52" i="1"/>
  <c r="A52" i="1"/>
  <c r="L6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L43" i="1"/>
  <c r="J32" i="1"/>
  <c r="I32" i="1"/>
  <c r="H32" i="1"/>
  <c r="G32" i="1"/>
  <c r="B24" i="1"/>
  <c r="A24" i="1"/>
  <c r="J23" i="1"/>
  <c r="I23" i="1"/>
  <c r="H23" i="1"/>
  <c r="G23" i="1"/>
  <c r="B14" i="1"/>
  <c r="A14" i="1"/>
  <c r="L24" i="1"/>
  <c r="J13" i="1"/>
  <c r="I13" i="1"/>
  <c r="H13" i="1"/>
  <c r="G13" i="1"/>
  <c r="F24" i="1"/>
  <c r="H195" i="1" l="1"/>
  <c r="J100" i="1"/>
  <c r="G100" i="1"/>
  <c r="H100" i="1"/>
  <c r="J195" i="1"/>
  <c r="G157" i="1"/>
  <c r="I119" i="1"/>
  <c r="G62" i="1"/>
  <c r="G43" i="1"/>
  <c r="H24" i="1"/>
  <c r="G24" i="1"/>
  <c r="H43" i="1"/>
  <c r="J43" i="1"/>
  <c r="I43" i="1"/>
  <c r="H119" i="1"/>
  <c r="G119" i="1"/>
  <c r="J119" i="1"/>
  <c r="H62" i="1"/>
  <c r="J62" i="1"/>
  <c r="I24" i="1"/>
  <c r="J157" i="1"/>
  <c r="I157" i="1"/>
  <c r="H157" i="1"/>
  <c r="J176" i="1"/>
  <c r="I176" i="1"/>
  <c r="H176" i="1"/>
  <c r="G176" i="1"/>
  <c r="J138" i="1"/>
  <c r="I138" i="1"/>
  <c r="H138" i="1"/>
  <c r="G138" i="1"/>
  <c r="I100" i="1"/>
  <c r="J81" i="1"/>
  <c r="G81" i="1"/>
  <c r="I62" i="1"/>
  <c r="F43" i="1"/>
  <c r="F196" i="1" s="1"/>
  <c r="J24" i="1"/>
  <c r="H196" i="1" l="1"/>
  <c r="G196" i="1"/>
  <c r="I196" i="1"/>
  <c r="J196" i="1"/>
</calcChain>
</file>

<file path=xl/sharedStrings.xml><?xml version="1.0" encoding="utf-8"?>
<sst xmlns="http://schemas.openxmlformats.org/spreadsheetml/2006/main" count="311" uniqueCount="107">
  <si>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</si>
  <si>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</si>
  <si>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</si>
  <si>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</si>
  <si>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</si>
  <si>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</si>
  <si>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</si>
  <si>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</si>
  <si>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</si>
  <si>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</si>
  <si>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</si>
  <si>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</si>
  <si>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</si>
  <si>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</si>
  <si>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</si>
  <si>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</si>
  <si>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</si>
  <si>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</si>
  <si>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</si>
  <si>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</si>
  <si>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</si>
  <si>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</si>
  <si>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</si>
  <si>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</si>
  <si>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</si>
  <si>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</si>
  <si>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</si>
  <si>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</si>
  <si>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</si>
  <si>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</si>
  <si>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</si>
  <si>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</si>
  <si>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</si>
  <si>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</si>
  <si>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</si>
  <si>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</si>
  <si>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</si>
  <si>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</si>
  <si>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</si>
  <si>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 со сгущенным молоком</t>
  </si>
  <si>
    <t>Чай с сахаром</t>
  </si>
  <si>
    <t>Сыр порциями</t>
  </si>
  <si>
    <t>Масло порциями</t>
  </si>
  <si>
    <t>Пюре картофельное с маслом сливочным</t>
  </si>
  <si>
    <t>Каша манная на молоке</t>
  </si>
  <si>
    <t>Какао на молоке</t>
  </si>
  <si>
    <t>Суп картофельный с мясными фрикадельками</t>
  </si>
  <si>
    <t>Каша гречневая с маслом</t>
  </si>
  <si>
    <t>Кофейный напиток</t>
  </si>
  <si>
    <t>Пшеничный</t>
  </si>
  <si>
    <t xml:space="preserve"> Ржаной</t>
  </si>
  <si>
    <t>Ржаной</t>
  </si>
  <si>
    <t>Винегрет</t>
  </si>
  <si>
    <t>Биточки из курицы</t>
  </si>
  <si>
    <t>Кисель</t>
  </si>
  <si>
    <t>Сырники из творога с молоком сгущенным</t>
  </si>
  <si>
    <t>Свекольник с мясом со сметаной</t>
  </si>
  <si>
    <t>Пюре картофельное с маслом</t>
  </si>
  <si>
    <t>Компот из сухофруктов</t>
  </si>
  <si>
    <t>Суп картофельный с яйцом со сметаной</t>
  </si>
  <si>
    <t>Плов</t>
  </si>
  <si>
    <t>Каша рисовая на молоке с маслом</t>
  </si>
  <si>
    <t>Рассольник Ленинградский с мясом со сметаной</t>
  </si>
  <si>
    <t>Жаркое по-домашнему</t>
  </si>
  <si>
    <t>Молоко кипяченое</t>
  </si>
  <si>
    <t>Макароны с сыром</t>
  </si>
  <si>
    <t>Борщ с капустой с мясом со сметаной</t>
  </si>
  <si>
    <t>Сок фруктовый</t>
  </si>
  <si>
    <t xml:space="preserve">Директор </t>
  </si>
  <si>
    <t>Котлеты рыбные</t>
  </si>
  <si>
    <t>Суп молочный вермишелевый</t>
  </si>
  <si>
    <t>Компот из свежих плодов</t>
  </si>
  <si>
    <t>Рыба жареная</t>
  </si>
  <si>
    <t>Каша гречневая вязкая</t>
  </si>
  <si>
    <t>Суп картофельный с рыбными консервами</t>
  </si>
  <si>
    <t>Оладьи из печени</t>
  </si>
  <si>
    <t>Смирнова Валентина Ивановна</t>
  </si>
  <si>
    <t>Щи из свежей капусты с мясом,сметаной</t>
  </si>
  <si>
    <t>Суп картофельный с бобовыми с мясом</t>
  </si>
  <si>
    <t>Суп из овощей с мясом со сметаной</t>
  </si>
  <si>
    <t>Котлеты,биточки,шницели</t>
  </si>
  <si>
    <t>Рис отварной</t>
  </si>
  <si>
    <t>Суп вермишелевый с курицей</t>
  </si>
  <si>
    <t>Котлеты из говядины</t>
  </si>
  <si>
    <t>Макароны отварные</t>
  </si>
  <si>
    <t>сыр</t>
  </si>
  <si>
    <t>масло</t>
  </si>
  <si>
    <t>Яйца вареные</t>
  </si>
  <si>
    <t>Яблоко</t>
  </si>
  <si>
    <t>Горошек зеленый отварной</t>
  </si>
  <si>
    <t>к/к</t>
  </si>
  <si>
    <t>Омлет натуральный</t>
  </si>
  <si>
    <t>Икра морковная</t>
  </si>
  <si>
    <t>Огурец свежий</t>
  </si>
  <si>
    <t>Свекла вареная порционная</t>
  </si>
  <si>
    <t>Котлеты рубленные из птицы</t>
  </si>
  <si>
    <t>Капуста тушенная</t>
  </si>
  <si>
    <t>220/5</t>
  </si>
  <si>
    <t>Капуста тушенная,пюре картофельное</t>
  </si>
  <si>
    <t>Омлет с зеленым горошком</t>
  </si>
  <si>
    <t>Гуляш</t>
  </si>
  <si>
    <t>Салат</t>
  </si>
  <si>
    <t xml:space="preserve">Салат </t>
  </si>
  <si>
    <t>150/5</t>
  </si>
  <si>
    <t>Икра из кабачков</t>
  </si>
  <si>
    <t>Сыр</t>
  </si>
  <si>
    <t>ГОУ ЯО Переславль-Залесская школа-интернат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</si>
</sst>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N94" sqref="N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106</v>
      </c>
      <c r="D1" s="56"/>
      <c r="E1" s="56"/>
      <c r="F1" s="12" t="s">
        <v>16</v>
      </c>
      <c r="G1" s="2" t="s">
        <v>17</v>
      </c>
      <c r="H1" s="57" t="s">
        <v>68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5.4</v>
      </c>
      <c r="H6" s="40">
        <v>8.5</v>
      </c>
      <c r="I6" s="40">
        <v>41.5</v>
      </c>
      <c r="J6" s="40">
        <v>263.8</v>
      </c>
      <c r="K6" s="41">
        <v>224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0.2</v>
      </c>
      <c r="H8" s="43"/>
      <c r="I8" s="43">
        <v>15</v>
      </c>
      <c r="J8" s="43">
        <v>60.5</v>
      </c>
      <c r="K8" s="44">
        <v>627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60</v>
      </c>
      <c r="G9" s="43">
        <v>4.3</v>
      </c>
      <c r="H9" s="43">
        <v>1.6</v>
      </c>
      <c r="I9" s="43">
        <v>29.9</v>
      </c>
      <c r="J9" s="43">
        <v>145.5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85</v>
      </c>
      <c r="E11" s="42" t="s">
        <v>41</v>
      </c>
      <c r="F11" s="43">
        <v>10</v>
      </c>
      <c r="G11" s="43">
        <v>2.2000000000000002</v>
      </c>
      <c r="H11" s="43">
        <v>2.9</v>
      </c>
      <c r="I11" s="43">
        <v>0</v>
      </c>
      <c r="J11" s="43">
        <v>35.299999999999997</v>
      </c>
      <c r="K11" s="44">
        <v>14</v>
      </c>
      <c r="L11" s="43"/>
    </row>
    <row r="12" spans="1:12" ht="15" x14ac:dyDescent="0.25">
      <c r="A12" s="23"/>
      <c r="B12" s="15"/>
      <c r="C12" s="11"/>
      <c r="D12" s="6" t="s">
        <v>86</v>
      </c>
      <c r="E12" s="42" t="s">
        <v>42</v>
      </c>
      <c r="F12" s="43">
        <v>10</v>
      </c>
      <c r="G12" s="43">
        <v>0.1</v>
      </c>
      <c r="H12" s="43">
        <v>8.3000000000000007</v>
      </c>
      <c r="I12" s="43">
        <v>0.1</v>
      </c>
      <c r="J12" s="43">
        <v>75.400000000000006</v>
      </c>
      <c r="K12" s="44">
        <v>13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12.200000000000001</v>
      </c>
      <c r="H13" s="19">
        <f t="shared" si="0"/>
        <v>21.3</v>
      </c>
      <c r="I13" s="19">
        <f t="shared" si="0"/>
        <v>86.5</v>
      </c>
      <c r="J13" s="19">
        <f t="shared" si="0"/>
        <v>580.5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80</v>
      </c>
      <c r="G14" s="43">
        <v>1.4</v>
      </c>
      <c r="H14" s="43">
        <v>5.5</v>
      </c>
      <c r="I14" s="43">
        <v>8</v>
      </c>
      <c r="J14" s="43">
        <v>88</v>
      </c>
      <c r="K14" s="44">
        <v>75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275</v>
      </c>
      <c r="G15" s="43">
        <v>6.4</v>
      </c>
      <c r="H15" s="43">
        <v>6.8</v>
      </c>
      <c r="I15" s="43">
        <v>9.5</v>
      </c>
      <c r="J15" s="43">
        <v>128.6</v>
      </c>
      <c r="K15" s="44">
        <v>84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43">
        <v>90</v>
      </c>
      <c r="G16" s="43">
        <v>14.4</v>
      </c>
      <c r="H16" s="43">
        <v>16.100000000000001</v>
      </c>
      <c r="I16" s="43">
        <v>13.4</v>
      </c>
      <c r="J16" s="43">
        <v>253.2</v>
      </c>
      <c r="K16" s="44">
        <v>272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155</v>
      </c>
      <c r="G17" s="43">
        <v>3.5</v>
      </c>
      <c r="H17" s="43">
        <v>8.8000000000000007</v>
      </c>
      <c r="I17" s="43">
        <v>22.1</v>
      </c>
      <c r="J17" s="43">
        <v>181.2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/>
      <c r="H18" s="43"/>
      <c r="I18" s="43">
        <v>15.5</v>
      </c>
      <c r="J18" s="43">
        <v>62</v>
      </c>
      <c r="K18" s="44">
        <v>394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60</v>
      </c>
      <c r="G20" s="43">
        <v>2.7</v>
      </c>
      <c r="H20" s="43">
        <v>0.4</v>
      </c>
      <c r="I20" s="43">
        <v>29</v>
      </c>
      <c r="J20" s="43">
        <v>124.5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870</v>
      </c>
      <c r="G23" s="19">
        <f t="shared" ref="G23:J23" si="1">SUM(G14:G22)</f>
        <v>28.400000000000002</v>
      </c>
      <c r="H23" s="19">
        <f t="shared" si="1"/>
        <v>37.6</v>
      </c>
      <c r="I23" s="19">
        <f t="shared" si="1"/>
        <v>97.5</v>
      </c>
      <c r="J23" s="19">
        <f t="shared" si="1"/>
        <v>837.5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1370</v>
      </c>
      <c r="G24" s="32">
        <f t="shared" ref="G24:J24" si="2">G13+G23</f>
        <v>40.6</v>
      </c>
      <c r="H24" s="32">
        <f t="shared" si="2"/>
        <v>58.900000000000006</v>
      </c>
      <c r="I24" s="32">
        <f t="shared" si="2"/>
        <v>184</v>
      </c>
      <c r="J24" s="32">
        <f t="shared" si="2"/>
        <v>1418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 t="s">
        <v>97</v>
      </c>
      <c r="G25" s="40">
        <v>6.6</v>
      </c>
      <c r="H25" s="40">
        <v>7.6</v>
      </c>
      <c r="I25" s="40">
        <v>33.700000000000003</v>
      </c>
      <c r="J25" s="40">
        <v>229.1</v>
      </c>
      <c r="K25" s="41">
        <v>184</v>
      </c>
      <c r="L25" s="40"/>
    </row>
    <row r="26" spans="1:12" ht="15" x14ac:dyDescent="0.25">
      <c r="A26" s="14"/>
      <c r="B26" s="15"/>
      <c r="C26" s="11"/>
      <c r="D26" s="6"/>
      <c r="E26" s="42" t="s">
        <v>87</v>
      </c>
      <c r="F26" s="43">
        <v>40</v>
      </c>
      <c r="G26" s="43">
        <v>5.4</v>
      </c>
      <c r="H26" s="43">
        <v>4.9000000000000004</v>
      </c>
      <c r="I26" s="43">
        <v>0.3</v>
      </c>
      <c r="J26" s="43">
        <v>67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5.9</v>
      </c>
      <c r="H27" s="43">
        <v>5.9</v>
      </c>
      <c r="I27" s="43">
        <v>27.6</v>
      </c>
      <c r="J27" s="43">
        <v>188.2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4.3</v>
      </c>
      <c r="H28" s="43">
        <v>1.6</v>
      </c>
      <c r="I28" s="43">
        <v>29.9</v>
      </c>
      <c r="J28" s="43">
        <v>145.5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85</v>
      </c>
      <c r="E30" s="42" t="s">
        <v>41</v>
      </c>
      <c r="F30" s="43">
        <v>10</v>
      </c>
      <c r="G30" s="43">
        <v>2.2000000000000002</v>
      </c>
      <c r="H30" s="43">
        <v>2.9</v>
      </c>
      <c r="I30" s="43">
        <v>0</v>
      </c>
      <c r="J30" s="43">
        <v>35.299999999999997</v>
      </c>
      <c r="K30" s="44">
        <v>14</v>
      </c>
      <c r="L30" s="43"/>
    </row>
    <row r="31" spans="1:12" ht="15" x14ac:dyDescent="0.25">
      <c r="A31" s="14"/>
      <c r="B31" s="15"/>
      <c r="C31" s="11"/>
      <c r="D31" s="6" t="s">
        <v>86</v>
      </c>
      <c r="E31" s="42" t="s">
        <v>42</v>
      </c>
      <c r="F31" s="43">
        <v>10</v>
      </c>
      <c r="G31" s="43">
        <v>0.1</v>
      </c>
      <c r="H31" s="43">
        <v>8.3000000000000007</v>
      </c>
      <c r="I31" s="43">
        <v>0.1</v>
      </c>
      <c r="J31" s="43">
        <v>75.400000000000006</v>
      </c>
      <c r="K31" s="44">
        <v>13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520</v>
      </c>
      <c r="G32" s="19">
        <f t="shared" ref="G32" si="4">SUM(G25:G31)</f>
        <v>24.5</v>
      </c>
      <c r="H32" s="19">
        <f t="shared" ref="H32" si="5">SUM(H25:H31)</f>
        <v>31.2</v>
      </c>
      <c r="I32" s="19">
        <f t="shared" ref="I32" si="6">SUM(I25:I31)</f>
        <v>91.6</v>
      </c>
      <c r="J32" s="19">
        <f t="shared" ref="J32" si="7">SUM(J25:J31)</f>
        <v>740.49999999999989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94</v>
      </c>
      <c r="F33" s="43">
        <v>80</v>
      </c>
      <c r="G33" s="43">
        <v>1.2</v>
      </c>
      <c r="H33" s="43">
        <v>0.1</v>
      </c>
      <c r="I33" s="43">
        <v>6.8</v>
      </c>
      <c r="J33" s="43">
        <v>32.6</v>
      </c>
      <c r="K33" s="44">
        <v>31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275</v>
      </c>
      <c r="G34" s="43">
        <v>7.6</v>
      </c>
      <c r="H34" s="43">
        <v>6.8</v>
      </c>
      <c r="I34" s="43">
        <v>17.7</v>
      </c>
      <c r="J34" s="43">
        <v>164.4</v>
      </c>
      <c r="K34" s="44">
        <v>114.13500000000001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16.100000000000001</v>
      </c>
      <c r="H35" s="43">
        <v>18.600000000000001</v>
      </c>
      <c r="I35" s="43">
        <v>13.6</v>
      </c>
      <c r="J35" s="43">
        <v>284.60000000000002</v>
      </c>
      <c r="K35" s="44">
        <v>733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98</v>
      </c>
      <c r="F36" s="43">
        <v>210</v>
      </c>
      <c r="G36" s="43">
        <v>4.3</v>
      </c>
      <c r="H36" s="43">
        <v>9.9</v>
      </c>
      <c r="I36" s="43">
        <v>24</v>
      </c>
      <c r="J36" s="43">
        <v>207.5</v>
      </c>
      <c r="K36" s="44">
        <v>131.33500000000001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0.2</v>
      </c>
      <c r="H37" s="43">
        <v>0.2</v>
      </c>
      <c r="I37" s="43">
        <v>27.9</v>
      </c>
      <c r="J37" s="43">
        <v>115</v>
      </c>
      <c r="K37" s="44">
        <v>394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60</v>
      </c>
      <c r="G39" s="43">
        <v>2.7</v>
      </c>
      <c r="H39" s="43">
        <v>0.4</v>
      </c>
      <c r="I39" s="43">
        <v>29</v>
      </c>
      <c r="J39" s="43">
        <v>124.5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805</v>
      </c>
      <c r="G42" s="19">
        <f t="shared" ref="G42" si="8">SUM(G33:G41)</f>
        <v>32.1</v>
      </c>
      <c r="H42" s="19">
        <f t="shared" ref="H42" si="9">SUM(H33:H41)</f>
        <v>36</v>
      </c>
      <c r="I42" s="19">
        <f t="shared" ref="I42" si="10">SUM(I33:I41)</f>
        <v>119</v>
      </c>
      <c r="J42" s="19">
        <f t="shared" ref="J42" si="11">SUM(J33:J41)</f>
        <v>928.6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1325</v>
      </c>
      <c r="G43" s="32">
        <f t="shared" ref="G43" si="12">G32+G42</f>
        <v>56.6</v>
      </c>
      <c r="H43" s="32">
        <f t="shared" ref="H43" si="13">H32+H42</f>
        <v>67.2</v>
      </c>
      <c r="I43" s="32">
        <f t="shared" ref="I43" si="14">I32+I42</f>
        <v>210.6</v>
      </c>
      <c r="J43" s="32">
        <f t="shared" ref="J43:L43" si="15">J32+J42</f>
        <v>1669.1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150</v>
      </c>
      <c r="G44" s="40">
        <v>9.3000000000000007</v>
      </c>
      <c r="H44" s="40">
        <v>18.7</v>
      </c>
      <c r="I44" s="40">
        <v>7.1</v>
      </c>
      <c r="J44" s="40">
        <v>231.9</v>
      </c>
      <c r="K44" s="41">
        <v>219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5.7</v>
      </c>
      <c r="H46" s="43">
        <v>5.3</v>
      </c>
      <c r="I46" s="43">
        <v>31.4</v>
      </c>
      <c r="J46" s="43">
        <v>196.8</v>
      </c>
      <c r="K46" s="44">
        <v>762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3.6</v>
      </c>
      <c r="H47" s="43">
        <v>1.5</v>
      </c>
      <c r="I47" s="43">
        <v>24.9</v>
      </c>
      <c r="J47" s="43">
        <v>121.3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88</v>
      </c>
      <c r="F48" s="43">
        <v>150</v>
      </c>
      <c r="G48" s="43">
        <v>0.5</v>
      </c>
      <c r="H48" s="43">
        <v>0.5</v>
      </c>
      <c r="I48" s="43">
        <v>12.9</v>
      </c>
      <c r="J48" s="43">
        <v>62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86</v>
      </c>
      <c r="E50" s="42" t="s">
        <v>42</v>
      </c>
      <c r="F50" s="43">
        <v>10</v>
      </c>
      <c r="G50" s="43">
        <v>0.1</v>
      </c>
      <c r="H50" s="43">
        <v>8.3000000000000007</v>
      </c>
      <c r="I50" s="43">
        <v>0.1</v>
      </c>
      <c r="J50" s="43">
        <v>0.1</v>
      </c>
      <c r="K50" s="44">
        <v>13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19.200000000000003</v>
      </c>
      <c r="H51" s="19">
        <f t="shared" ref="H51" si="17">SUM(H44:H50)</f>
        <v>34.299999999999997</v>
      </c>
      <c r="I51" s="19">
        <f t="shared" ref="I51" si="18">SUM(I44:I50)</f>
        <v>76.399999999999991</v>
      </c>
      <c r="J51" s="19">
        <f t="shared" ref="J51" si="19">SUM(J44:J50)</f>
        <v>612.1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80</v>
      </c>
      <c r="G52" s="43">
        <v>0.9</v>
      </c>
      <c r="H52" s="43">
        <v>7.9</v>
      </c>
      <c r="I52" s="43">
        <v>5.4</v>
      </c>
      <c r="J52" s="43">
        <v>96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265</v>
      </c>
      <c r="G53" s="43">
        <v>10</v>
      </c>
      <c r="H53" s="43">
        <v>5.9</v>
      </c>
      <c r="I53" s="43">
        <v>18.8</v>
      </c>
      <c r="J53" s="43">
        <v>168.9</v>
      </c>
      <c r="K53" s="44">
        <v>99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150</v>
      </c>
      <c r="G54" s="43">
        <v>11.6</v>
      </c>
      <c r="H54" s="43">
        <v>13.6</v>
      </c>
      <c r="I54" s="43">
        <v>30.8</v>
      </c>
      <c r="J54" s="43">
        <v>292.10000000000002</v>
      </c>
      <c r="K54" s="44">
        <v>265.40300000000002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</v>
      </c>
      <c r="H56" s="43">
        <v>0.1</v>
      </c>
      <c r="I56" s="43">
        <v>27.9</v>
      </c>
      <c r="J56" s="43">
        <v>113</v>
      </c>
      <c r="K56" s="44">
        <v>411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60</v>
      </c>
      <c r="G58" s="43">
        <v>2.7</v>
      </c>
      <c r="H58" s="43">
        <v>0.4</v>
      </c>
      <c r="I58" s="43">
        <v>29</v>
      </c>
      <c r="J58" s="43">
        <v>124.5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840</v>
      </c>
      <c r="G61" s="19">
        <f t="shared" ref="G61" si="20">SUM(G52:G60)</f>
        <v>25.3</v>
      </c>
      <c r="H61" s="19">
        <f t="shared" ref="H61" si="21">SUM(H52:H60)</f>
        <v>27.9</v>
      </c>
      <c r="I61" s="19">
        <f t="shared" ref="I61" si="22">SUM(I52:I60)</f>
        <v>111.9</v>
      </c>
      <c r="J61" s="19">
        <f t="shared" ref="J61" si="23">SUM(J52:J60)</f>
        <v>794.5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1400</v>
      </c>
      <c r="G62" s="32">
        <f t="shared" ref="G62" si="24">G51+G61</f>
        <v>44.5</v>
      </c>
      <c r="H62" s="32">
        <f t="shared" ref="H62" si="25">H51+H61</f>
        <v>62.199999999999996</v>
      </c>
      <c r="I62" s="32">
        <f t="shared" ref="I62" si="26">I51+I61</f>
        <v>188.3</v>
      </c>
      <c r="J62" s="32">
        <f t="shared" ref="J62:L62" si="27">J51+J61</f>
        <v>1406.6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210</v>
      </c>
      <c r="G63" s="40">
        <v>5.4</v>
      </c>
      <c r="H63" s="40">
        <v>8.6999999999999993</v>
      </c>
      <c r="I63" s="40">
        <v>50.3</v>
      </c>
      <c r="J63" s="40">
        <v>300.8</v>
      </c>
      <c r="K63" s="41">
        <v>219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0.2</v>
      </c>
      <c r="H65" s="43">
        <v>0</v>
      </c>
      <c r="I65" s="43">
        <v>15</v>
      </c>
      <c r="J65" s="43">
        <v>60.5</v>
      </c>
      <c r="K65" s="44">
        <v>627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3.6</v>
      </c>
      <c r="H66" s="43">
        <v>1.5</v>
      </c>
      <c r="I66" s="43">
        <v>24.9</v>
      </c>
      <c r="J66" s="43">
        <v>121.3</v>
      </c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85</v>
      </c>
      <c r="E68" s="42" t="s">
        <v>41</v>
      </c>
      <c r="F68" s="43">
        <v>10</v>
      </c>
      <c r="G68" s="43">
        <v>2.2000000000000002</v>
      </c>
      <c r="H68" s="43">
        <v>2.9</v>
      </c>
      <c r="I68" s="43">
        <v>0</v>
      </c>
      <c r="J68" s="43">
        <v>35.299999999999997</v>
      </c>
      <c r="K68" s="43">
        <v>14</v>
      </c>
      <c r="L68" s="43"/>
    </row>
    <row r="69" spans="1:12" ht="15" x14ac:dyDescent="0.25">
      <c r="A69" s="23"/>
      <c r="B69" s="15"/>
      <c r="C69" s="11"/>
      <c r="D69" s="6" t="s">
        <v>86</v>
      </c>
      <c r="E69" s="42" t="s">
        <v>42</v>
      </c>
      <c r="F69" s="43">
        <v>10</v>
      </c>
      <c r="G69" s="43">
        <v>0.1</v>
      </c>
      <c r="H69" s="43">
        <v>8.3000000000000007</v>
      </c>
      <c r="I69" s="43">
        <v>0.1</v>
      </c>
      <c r="J69" s="43">
        <v>75.400000000000006</v>
      </c>
      <c r="K69" s="44">
        <v>13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28">SUM(G63:G69)</f>
        <v>11.500000000000002</v>
      </c>
      <c r="H70" s="19">
        <f t="shared" ref="H70" si="29">SUM(H63:H69)</f>
        <v>21.4</v>
      </c>
      <c r="I70" s="19">
        <f t="shared" ref="I70" si="30">SUM(I63:I69)</f>
        <v>90.299999999999983</v>
      </c>
      <c r="J70" s="19">
        <f t="shared" ref="J70" si="31">SUM(J63:J69)</f>
        <v>593.29999999999995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60</v>
      </c>
      <c r="G71" s="43">
        <v>1.8</v>
      </c>
      <c r="H71" s="43">
        <v>0.1</v>
      </c>
      <c r="I71" s="43">
        <v>3.8</v>
      </c>
      <c r="J71" s="43">
        <v>23.3</v>
      </c>
      <c r="K71" s="44" t="s">
        <v>90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275</v>
      </c>
      <c r="G72" s="43">
        <v>6.8</v>
      </c>
      <c r="H72" s="43">
        <v>6.9</v>
      </c>
      <c r="I72" s="43">
        <v>15.9</v>
      </c>
      <c r="J72" s="43">
        <v>155.69999999999999</v>
      </c>
      <c r="K72" s="44">
        <v>193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11.5</v>
      </c>
      <c r="H73" s="43">
        <v>8</v>
      </c>
      <c r="I73" s="43">
        <v>13.4</v>
      </c>
      <c r="J73" s="43">
        <v>169.7</v>
      </c>
      <c r="K73" s="44">
        <v>239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155</v>
      </c>
      <c r="G74" s="43">
        <v>3.4</v>
      </c>
      <c r="H74" s="43">
        <v>8.4</v>
      </c>
      <c r="I74" s="43">
        <v>21.4</v>
      </c>
      <c r="J74" s="43">
        <v>175</v>
      </c>
      <c r="K74" s="44">
        <v>335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/>
      <c r="H75" s="43"/>
      <c r="I75" s="43">
        <v>15.5</v>
      </c>
      <c r="J75" s="43">
        <v>62</v>
      </c>
      <c r="K75" s="44">
        <v>402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60</v>
      </c>
      <c r="G77" s="43">
        <v>2.7</v>
      </c>
      <c r="H77" s="43">
        <v>0.4</v>
      </c>
      <c r="I77" s="43">
        <v>29</v>
      </c>
      <c r="J77" s="43">
        <v>124.5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840</v>
      </c>
      <c r="G80" s="19">
        <f t="shared" ref="G80" si="32">SUM(G71:G79)</f>
        <v>26.2</v>
      </c>
      <c r="H80" s="19">
        <f t="shared" ref="H80" si="33">SUM(H71:H79)</f>
        <v>23.799999999999997</v>
      </c>
      <c r="I80" s="19">
        <f t="shared" ref="I80" si="34">SUM(I71:I79)</f>
        <v>99</v>
      </c>
      <c r="J80" s="19">
        <f t="shared" ref="J80" si="35">SUM(J71:J79)</f>
        <v>710.2</v>
      </c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1340</v>
      </c>
      <c r="G81" s="32">
        <f t="shared" ref="G81" si="36">G70+G80</f>
        <v>37.700000000000003</v>
      </c>
      <c r="H81" s="32">
        <f t="shared" ref="H81" si="37">H70+H80</f>
        <v>45.199999999999996</v>
      </c>
      <c r="I81" s="32">
        <f t="shared" ref="I81" si="38">I70+I80</f>
        <v>189.29999999999998</v>
      </c>
      <c r="J81" s="32">
        <f t="shared" ref="J81:L81" si="39">J70+J80</f>
        <v>1303.5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220</v>
      </c>
      <c r="G82" s="40">
        <v>4.9000000000000004</v>
      </c>
      <c r="H82" s="40">
        <v>4.8</v>
      </c>
      <c r="I82" s="40">
        <v>18.600000000000001</v>
      </c>
      <c r="J82" s="40">
        <v>139.19999999999999</v>
      </c>
      <c r="K82" s="40">
        <v>273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3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5.9</v>
      </c>
      <c r="H84" s="43">
        <v>5.9</v>
      </c>
      <c r="I84" s="43">
        <v>27.6</v>
      </c>
      <c r="J84" s="43">
        <v>188.2</v>
      </c>
      <c r="K84" s="43">
        <v>642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60</v>
      </c>
      <c r="G85" s="43">
        <v>3.6</v>
      </c>
      <c r="H85" s="43">
        <v>1.5</v>
      </c>
      <c r="I85" s="43">
        <v>24.9</v>
      </c>
      <c r="J85" s="43">
        <v>121.3</v>
      </c>
      <c r="K85" s="43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3"/>
      <c r="L86" s="43"/>
    </row>
    <row r="87" spans="1:12" ht="15" x14ac:dyDescent="0.25">
      <c r="A87" s="23"/>
      <c r="B87" s="15"/>
      <c r="C87" s="11"/>
      <c r="D87" s="6" t="s">
        <v>85</v>
      </c>
      <c r="E87" s="42" t="s">
        <v>41</v>
      </c>
      <c r="F87" s="43">
        <v>10</v>
      </c>
      <c r="G87" s="43">
        <v>2.2000000000000002</v>
      </c>
      <c r="H87" s="43">
        <v>2.9</v>
      </c>
      <c r="I87" s="43">
        <v>0</v>
      </c>
      <c r="J87" s="43">
        <v>35.299999999999997</v>
      </c>
      <c r="K87" s="43">
        <v>14</v>
      </c>
      <c r="L87" s="43"/>
    </row>
    <row r="88" spans="1:12" ht="15" x14ac:dyDescent="0.25">
      <c r="A88" s="23"/>
      <c r="B88" s="15"/>
      <c r="C88" s="11"/>
      <c r="D88" s="6" t="s">
        <v>86</v>
      </c>
      <c r="E88" s="42" t="s">
        <v>42</v>
      </c>
      <c r="F88" s="43">
        <v>10</v>
      </c>
      <c r="G88" s="43">
        <v>0.1</v>
      </c>
      <c r="H88" s="43">
        <v>8.3000000000000007</v>
      </c>
      <c r="I88" s="43">
        <v>0.1</v>
      </c>
      <c r="J88" s="43">
        <v>75.400000000000006</v>
      </c>
      <c r="K88" s="44">
        <v>13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630</v>
      </c>
      <c r="G89" s="19">
        <f t="shared" ref="G89" si="40">SUM(G82:G88)</f>
        <v>16.700000000000003</v>
      </c>
      <c r="H89" s="19">
        <f t="shared" ref="H89" si="41">SUM(H82:H88)</f>
        <v>23.4</v>
      </c>
      <c r="I89" s="19">
        <f t="shared" ref="I89" si="42">SUM(I82:I88)</f>
        <v>71.199999999999989</v>
      </c>
      <c r="J89" s="19">
        <f t="shared" ref="J89" si="43">SUM(J82:J88)</f>
        <v>559.4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0.4</v>
      </c>
      <c r="H90" s="51">
        <v>0.1</v>
      </c>
      <c r="I90" s="43">
        <v>1.1000000000000001</v>
      </c>
      <c r="J90" s="43">
        <v>6.4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305</v>
      </c>
      <c r="G91" s="43">
        <v>4.7</v>
      </c>
      <c r="H91" s="43">
        <v>6.4</v>
      </c>
      <c r="I91" s="43">
        <v>23.5</v>
      </c>
      <c r="J91" s="43">
        <v>170.2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125</v>
      </c>
      <c r="G92" s="43">
        <v>15.1</v>
      </c>
      <c r="H92" s="43">
        <v>17.2</v>
      </c>
      <c r="I92" s="43">
        <v>4.9000000000000004</v>
      </c>
      <c r="J92" s="43">
        <v>234.6</v>
      </c>
      <c r="K92" s="44">
        <v>401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155</v>
      </c>
      <c r="G93" s="43">
        <v>7.6</v>
      </c>
      <c r="H93" s="43">
        <v>9.1</v>
      </c>
      <c r="I93" s="43">
        <v>33.4</v>
      </c>
      <c r="J93" s="43">
        <v>245.9</v>
      </c>
      <c r="K93" s="44">
        <v>323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0.2</v>
      </c>
      <c r="H94" s="43">
        <v>0.2</v>
      </c>
      <c r="I94" s="43">
        <v>27.1</v>
      </c>
      <c r="J94" s="43">
        <v>111.1</v>
      </c>
      <c r="K94" s="44">
        <v>394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60</v>
      </c>
      <c r="G96" s="43">
        <v>2.7</v>
      </c>
      <c r="H96" s="43">
        <v>0.4</v>
      </c>
      <c r="I96" s="43">
        <v>29</v>
      </c>
      <c r="J96" s="43">
        <v>124.5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680</v>
      </c>
      <c r="G99" s="19">
        <f>SUM(G90:G98)</f>
        <v>30.699999999999996</v>
      </c>
      <c r="H99" s="19">
        <f>SUM(H90:H98)</f>
        <v>33.4</v>
      </c>
      <c r="I99" s="19">
        <f>SUM(I90:I98)</f>
        <v>119</v>
      </c>
      <c r="J99" s="19">
        <f>SUM(J90:J98)</f>
        <v>892.7</v>
      </c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>G89+G99</f>
        <v>47.4</v>
      </c>
      <c r="H100" s="32">
        <f>H89+H99</f>
        <v>56.8</v>
      </c>
      <c r="I100" s="32">
        <f>I89+I99</f>
        <v>190.2</v>
      </c>
      <c r="J100" s="32">
        <f>J89+J99</f>
        <v>1452.1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5.4</v>
      </c>
      <c r="H101" s="40">
        <v>8.5</v>
      </c>
      <c r="I101" s="40">
        <v>41.5</v>
      </c>
      <c r="J101" s="40">
        <v>263.8</v>
      </c>
      <c r="K101" s="41">
        <v>224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0.2</v>
      </c>
      <c r="H103" s="43">
        <v>0</v>
      </c>
      <c r="I103" s="43">
        <v>15</v>
      </c>
      <c r="J103" s="43">
        <v>60.5</v>
      </c>
      <c r="K103" s="44">
        <v>627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60</v>
      </c>
      <c r="G104" s="43">
        <v>4.3</v>
      </c>
      <c r="H104" s="43">
        <v>1.6</v>
      </c>
      <c r="I104" s="43">
        <v>29.9</v>
      </c>
      <c r="J104" s="43">
        <v>145.5</v>
      </c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3"/>
      <c r="L106" s="43"/>
    </row>
    <row r="107" spans="1:12" ht="15" x14ac:dyDescent="0.25">
      <c r="A107" s="23"/>
      <c r="B107" s="15"/>
      <c r="C107" s="11"/>
      <c r="D107" s="6" t="s">
        <v>86</v>
      </c>
      <c r="E107" s="42" t="s">
        <v>42</v>
      </c>
      <c r="F107" s="43">
        <v>15</v>
      </c>
      <c r="G107" s="43">
        <v>0.2</v>
      </c>
      <c r="H107" s="43">
        <v>12.5</v>
      </c>
      <c r="I107" s="43">
        <v>0.2</v>
      </c>
      <c r="J107" s="43">
        <v>113.1</v>
      </c>
      <c r="K107" s="44">
        <v>13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505</v>
      </c>
      <c r="G108" s="19">
        <f t="shared" ref="G108:J108" si="44">SUM(G101:G107)</f>
        <v>10.1</v>
      </c>
      <c r="H108" s="19">
        <f t="shared" si="44"/>
        <v>22.6</v>
      </c>
      <c r="I108" s="19">
        <f t="shared" si="44"/>
        <v>86.600000000000009</v>
      </c>
      <c r="J108" s="19">
        <f t="shared" si="44"/>
        <v>582.9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101</v>
      </c>
      <c r="F109" s="43">
        <v>60</v>
      </c>
      <c r="G109" s="43">
        <v>1</v>
      </c>
      <c r="H109" s="43">
        <v>2.9</v>
      </c>
      <c r="I109" s="43">
        <v>5.4</v>
      </c>
      <c r="J109" s="43">
        <v>52.7</v>
      </c>
      <c r="K109" s="44">
        <v>62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270</v>
      </c>
      <c r="G110" s="43">
        <v>6.6</v>
      </c>
      <c r="H110" s="43">
        <v>6.7</v>
      </c>
      <c r="I110" s="43">
        <v>16.899999999999999</v>
      </c>
      <c r="J110" s="43">
        <v>158.69999999999999</v>
      </c>
      <c r="K110" s="44">
        <v>91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9.1</v>
      </c>
      <c r="H111" s="43">
        <v>11.4</v>
      </c>
      <c r="I111" s="43">
        <v>17.100000000000001</v>
      </c>
      <c r="J111" s="43">
        <v>208.4</v>
      </c>
      <c r="K111" s="44">
        <v>258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/>
      <c r="H113" s="43"/>
      <c r="I113" s="43">
        <v>15.5</v>
      </c>
      <c r="J113" s="43">
        <v>62</v>
      </c>
      <c r="K113" s="44">
        <v>402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60</v>
      </c>
      <c r="G115" s="43">
        <v>2.7</v>
      </c>
      <c r="H115" s="43">
        <v>0.4</v>
      </c>
      <c r="I115" s="43">
        <v>29</v>
      </c>
      <c r="J115" s="43">
        <v>124.5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790</v>
      </c>
      <c r="G118" s="19">
        <f t="shared" ref="G118:J118" si="45">SUM(G109:G117)</f>
        <v>19.399999999999999</v>
      </c>
      <c r="H118" s="19">
        <f t="shared" si="45"/>
        <v>21.4</v>
      </c>
      <c r="I118" s="19">
        <f t="shared" si="45"/>
        <v>83.9</v>
      </c>
      <c r="J118" s="19">
        <f t="shared" si="45"/>
        <v>606.29999999999995</v>
      </c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1295</v>
      </c>
      <c r="G119" s="32">
        <f t="shared" ref="G119" si="46">G108+G118</f>
        <v>29.5</v>
      </c>
      <c r="H119" s="32">
        <f t="shared" ref="H119" si="47">H108+H118</f>
        <v>44</v>
      </c>
      <c r="I119" s="32">
        <f t="shared" ref="I119" si="48">I108+I118</f>
        <v>170.5</v>
      </c>
      <c r="J119" s="32">
        <f t="shared" ref="J119:L119" si="49">J108+J118</f>
        <v>1189.1999999999998</v>
      </c>
      <c r="K119" s="32"/>
      <c r="L119" s="32">
        <f t="shared" si="4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225</v>
      </c>
      <c r="G120" s="40">
        <v>7.5</v>
      </c>
      <c r="H120" s="40">
        <v>9.9</v>
      </c>
      <c r="I120" s="40">
        <v>37.9</v>
      </c>
      <c r="J120" s="40">
        <v>272.10000000000002</v>
      </c>
      <c r="K120" s="41">
        <v>184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5.9</v>
      </c>
      <c r="H122" s="43">
        <v>5.9</v>
      </c>
      <c r="I122" s="43">
        <v>27.6</v>
      </c>
      <c r="J122" s="43">
        <v>188.2</v>
      </c>
      <c r="K122" s="44">
        <v>642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60</v>
      </c>
      <c r="G123" s="43">
        <v>4.3</v>
      </c>
      <c r="H123" s="43">
        <v>1.6</v>
      </c>
      <c r="I123" s="43">
        <v>29</v>
      </c>
      <c r="J123" s="43">
        <v>145.5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85</v>
      </c>
      <c r="E125" s="42" t="s">
        <v>41</v>
      </c>
      <c r="F125" s="43">
        <v>10</v>
      </c>
      <c r="G125" s="43">
        <v>2.2000000000000002</v>
      </c>
      <c r="H125" s="43">
        <v>2.9</v>
      </c>
      <c r="I125" s="43">
        <v>0</v>
      </c>
      <c r="J125" s="43">
        <v>35.299999999999997</v>
      </c>
      <c r="K125" s="43">
        <v>14</v>
      </c>
      <c r="L125" s="43"/>
    </row>
    <row r="126" spans="1:12" ht="15" x14ac:dyDescent="0.25">
      <c r="A126" s="14"/>
      <c r="B126" s="15"/>
      <c r="C126" s="11"/>
      <c r="D126" s="6" t="s">
        <v>86</v>
      </c>
      <c r="E126" s="42" t="s">
        <v>42</v>
      </c>
      <c r="F126" s="43">
        <v>10</v>
      </c>
      <c r="G126" s="43">
        <v>0.1</v>
      </c>
      <c r="H126" s="43">
        <v>8.3000000000000007</v>
      </c>
      <c r="I126" s="43">
        <v>0.1</v>
      </c>
      <c r="J126" s="43">
        <v>75.400000000000006</v>
      </c>
      <c r="K126" s="44">
        <v>13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505</v>
      </c>
      <c r="G127" s="19">
        <f t="shared" ref="G127:J127" si="50">SUM(G120:G126)</f>
        <v>20</v>
      </c>
      <c r="H127" s="19">
        <f t="shared" si="50"/>
        <v>28.6</v>
      </c>
      <c r="I127" s="19">
        <f t="shared" si="50"/>
        <v>94.6</v>
      </c>
      <c r="J127" s="19">
        <f t="shared" si="50"/>
        <v>716.49999999999989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1.1000000000000001</v>
      </c>
      <c r="H128" s="43">
        <v>6</v>
      </c>
      <c r="I128" s="43">
        <v>8.9</v>
      </c>
      <c r="J128" s="43">
        <v>93.9</v>
      </c>
      <c r="K128" s="44">
        <v>57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5.8</v>
      </c>
      <c r="H129" s="43">
        <v>5</v>
      </c>
      <c r="I129" s="43">
        <v>16.2</v>
      </c>
      <c r="J129" s="43">
        <v>131.1</v>
      </c>
      <c r="K129" s="44">
        <v>148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90</v>
      </c>
      <c r="G130" s="43">
        <v>16.7</v>
      </c>
      <c r="H130" s="43">
        <v>12.8</v>
      </c>
      <c r="I130" s="43">
        <v>15.3</v>
      </c>
      <c r="J130" s="43">
        <v>243</v>
      </c>
      <c r="K130" s="44">
        <v>314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 t="s">
        <v>103</v>
      </c>
      <c r="G131" s="43">
        <v>3.7</v>
      </c>
      <c r="H131" s="43">
        <v>6.8</v>
      </c>
      <c r="I131" s="43">
        <v>15</v>
      </c>
      <c r="J131" s="43">
        <v>137.5</v>
      </c>
      <c r="K131" s="44">
        <v>346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0.2</v>
      </c>
      <c r="H132" s="43">
        <v>0.2</v>
      </c>
      <c r="I132" s="43">
        <v>27.1</v>
      </c>
      <c r="J132" s="43">
        <v>111.1</v>
      </c>
      <c r="K132" s="44">
        <v>394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60</v>
      </c>
      <c r="G134" s="43">
        <v>2.7</v>
      </c>
      <c r="H134" s="43">
        <v>0.4</v>
      </c>
      <c r="I134" s="43">
        <v>29</v>
      </c>
      <c r="J134" s="43">
        <v>124.5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835</v>
      </c>
      <c r="G137" s="19">
        <f t="shared" ref="G137:J137" si="51">SUM(G128:G136)</f>
        <v>30.2</v>
      </c>
      <c r="H137" s="19">
        <f t="shared" si="51"/>
        <v>31.2</v>
      </c>
      <c r="I137" s="19">
        <f t="shared" si="51"/>
        <v>111.5</v>
      </c>
      <c r="J137" s="19">
        <f t="shared" si="51"/>
        <v>841.1</v>
      </c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1340</v>
      </c>
      <c r="G138" s="32">
        <f t="shared" ref="G138" si="52">G127+G137</f>
        <v>50.2</v>
      </c>
      <c r="H138" s="32">
        <f t="shared" ref="H138" si="53">H127+H137</f>
        <v>59.8</v>
      </c>
      <c r="I138" s="32">
        <f t="shared" ref="I138" si="54">I127+I137</f>
        <v>206.1</v>
      </c>
      <c r="J138" s="32">
        <f t="shared" ref="J138:L138" si="55">J127+J137</f>
        <v>1557.6</v>
      </c>
      <c r="K138" s="32"/>
      <c r="L138" s="32">
        <f t="shared" si="5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150</v>
      </c>
      <c r="G139" s="40">
        <v>14.4</v>
      </c>
      <c r="H139" s="40">
        <v>2.7</v>
      </c>
      <c r="I139" s="40">
        <v>4.0999999999999996</v>
      </c>
      <c r="J139" s="40">
        <v>283.39999999999998</v>
      </c>
      <c r="K139" s="41">
        <v>214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5.7</v>
      </c>
      <c r="H141" s="43">
        <v>5.3</v>
      </c>
      <c r="I141" s="43">
        <v>31.4</v>
      </c>
      <c r="J141" s="43">
        <v>196.8</v>
      </c>
      <c r="K141" s="44">
        <v>762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50</v>
      </c>
      <c r="G142" s="43">
        <v>3.6</v>
      </c>
      <c r="H142" s="43">
        <v>1.5</v>
      </c>
      <c r="I142" s="43">
        <v>24.9</v>
      </c>
      <c r="J142" s="43">
        <v>121.3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88</v>
      </c>
      <c r="F143" s="43">
        <v>150</v>
      </c>
      <c r="G143" s="43">
        <v>0.5</v>
      </c>
      <c r="H143" s="43">
        <v>0.5</v>
      </c>
      <c r="I143" s="43">
        <v>12.9</v>
      </c>
      <c r="J143" s="43">
        <v>62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86</v>
      </c>
      <c r="E145" s="42" t="s">
        <v>42</v>
      </c>
      <c r="F145" s="43">
        <v>10</v>
      </c>
      <c r="G145" s="43">
        <v>0.1</v>
      </c>
      <c r="H145" s="43">
        <v>8.3000000000000007</v>
      </c>
      <c r="I145" s="43">
        <v>0.1</v>
      </c>
      <c r="J145" s="43">
        <v>75.400000000000006</v>
      </c>
      <c r="K145" s="44">
        <v>13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56">SUM(G139:G145)</f>
        <v>24.300000000000004</v>
      </c>
      <c r="H146" s="19">
        <f t="shared" si="56"/>
        <v>18.3</v>
      </c>
      <c r="I146" s="19">
        <f t="shared" si="56"/>
        <v>73.399999999999991</v>
      </c>
      <c r="J146" s="19">
        <f t="shared" si="56"/>
        <v>738.9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1.1000000000000001</v>
      </c>
      <c r="H147" s="43">
        <v>3</v>
      </c>
      <c r="I147" s="43">
        <v>8.1999999999999993</v>
      </c>
      <c r="J147" s="43">
        <v>64.3</v>
      </c>
      <c r="K147" s="44">
        <v>31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275</v>
      </c>
      <c r="G148" s="43">
        <v>6.4</v>
      </c>
      <c r="H148" s="43">
        <v>7.1</v>
      </c>
      <c r="I148" s="43">
        <v>11.3</v>
      </c>
      <c r="J148" s="43">
        <v>139.4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14.4</v>
      </c>
      <c r="H149" s="43">
        <v>16.100000000000001</v>
      </c>
      <c r="I149" s="43">
        <v>13.4</v>
      </c>
      <c r="J149" s="43">
        <v>253.2</v>
      </c>
      <c r="K149" s="44">
        <v>272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5.5</v>
      </c>
      <c r="H150" s="43">
        <v>4.4000000000000004</v>
      </c>
      <c r="I150" s="43">
        <v>34.9</v>
      </c>
      <c r="J150" s="43">
        <v>201.2</v>
      </c>
      <c r="K150" s="44">
        <v>282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</v>
      </c>
      <c r="H151" s="43">
        <v>0.1</v>
      </c>
      <c r="I151" s="43">
        <v>27.9</v>
      </c>
      <c r="J151" s="43">
        <v>113</v>
      </c>
      <c r="K151" s="44">
        <v>411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60</v>
      </c>
      <c r="G153" s="43">
        <v>2.7</v>
      </c>
      <c r="H153" s="43">
        <v>0.4</v>
      </c>
      <c r="I153" s="43">
        <v>29</v>
      </c>
      <c r="J153" s="43">
        <v>124.5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770</v>
      </c>
      <c r="G156" s="19">
        <f t="shared" ref="G156:J156" si="57">SUM(G147:G155)</f>
        <v>30.2</v>
      </c>
      <c r="H156" s="19">
        <f t="shared" si="57"/>
        <v>31.1</v>
      </c>
      <c r="I156" s="19">
        <f t="shared" si="57"/>
        <v>124.69999999999999</v>
      </c>
      <c r="J156" s="19">
        <f t="shared" si="57"/>
        <v>895.59999999999991</v>
      </c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1330</v>
      </c>
      <c r="G157" s="32">
        <f t="shared" ref="G157" si="58">G146+G156</f>
        <v>54.5</v>
      </c>
      <c r="H157" s="32">
        <f t="shared" ref="H157" si="59">H146+H156</f>
        <v>49.400000000000006</v>
      </c>
      <c r="I157" s="32">
        <f t="shared" ref="I157" si="60">I146+I156</f>
        <v>198.09999999999997</v>
      </c>
      <c r="J157" s="32">
        <f t="shared" ref="J157:L157" si="61">J146+J156</f>
        <v>1634.5</v>
      </c>
      <c r="K157" s="32"/>
      <c r="L157" s="32">
        <f t="shared" si="6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175</v>
      </c>
      <c r="G158" s="40">
        <v>8.8000000000000007</v>
      </c>
      <c r="H158" s="40">
        <v>12</v>
      </c>
      <c r="I158" s="40">
        <v>34.9</v>
      </c>
      <c r="J158" s="40">
        <v>283.10000000000002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6.1</v>
      </c>
      <c r="H160" s="43">
        <v>5.3</v>
      </c>
      <c r="I160" s="43">
        <v>10.1</v>
      </c>
      <c r="J160" s="43">
        <v>113</v>
      </c>
      <c r="K160" s="44">
        <v>434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60</v>
      </c>
      <c r="G161" s="43">
        <v>4.3</v>
      </c>
      <c r="H161" s="43">
        <v>1.6</v>
      </c>
      <c r="I161" s="43">
        <v>29.9</v>
      </c>
      <c r="J161" s="43">
        <v>145.5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88</v>
      </c>
      <c r="F162" s="43">
        <v>150</v>
      </c>
      <c r="G162" s="43">
        <v>0.5</v>
      </c>
      <c r="H162" s="43">
        <v>0.5</v>
      </c>
      <c r="I162" s="43">
        <v>12.1</v>
      </c>
      <c r="J162" s="43">
        <v>57.9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86</v>
      </c>
      <c r="E164" s="42" t="s">
        <v>42</v>
      </c>
      <c r="F164" s="43">
        <v>10</v>
      </c>
      <c r="G164" s="43">
        <v>0.1</v>
      </c>
      <c r="H164" s="43">
        <v>8.3000000000000007</v>
      </c>
      <c r="I164" s="43">
        <v>0.1</v>
      </c>
      <c r="J164" s="43">
        <v>75.400000000000006</v>
      </c>
      <c r="K164" s="44">
        <v>13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575</v>
      </c>
      <c r="G165" s="19">
        <f t="shared" ref="G165:J165" si="62">SUM(G158:G164)</f>
        <v>19.8</v>
      </c>
      <c r="H165" s="19">
        <f t="shared" si="62"/>
        <v>27.700000000000003</v>
      </c>
      <c r="I165" s="19">
        <f t="shared" si="62"/>
        <v>87.1</v>
      </c>
      <c r="J165" s="19">
        <f t="shared" si="62"/>
        <v>674.9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1.1000000000000001</v>
      </c>
      <c r="H166" s="43">
        <v>5.3</v>
      </c>
      <c r="I166" s="43">
        <v>4.5999999999999996</v>
      </c>
      <c r="J166" s="43">
        <v>71.400000000000006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275</v>
      </c>
      <c r="G167" s="43">
        <v>6.4</v>
      </c>
      <c r="H167" s="43">
        <v>6.7</v>
      </c>
      <c r="I167" s="43">
        <v>13</v>
      </c>
      <c r="J167" s="43">
        <v>142.4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16.399999999999999</v>
      </c>
      <c r="H168" s="43">
        <v>6.2</v>
      </c>
      <c r="I168" s="43">
        <v>3.7</v>
      </c>
      <c r="J168" s="43">
        <v>136.19999999999999</v>
      </c>
      <c r="K168" s="44">
        <v>233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155</v>
      </c>
      <c r="G169" s="43">
        <v>3.4</v>
      </c>
      <c r="H169" s="43">
        <v>8.4</v>
      </c>
      <c r="I169" s="43">
        <v>21.4</v>
      </c>
      <c r="J169" s="43">
        <v>175</v>
      </c>
      <c r="K169" s="44">
        <v>335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1</v>
      </c>
      <c r="H170" s="43">
        <v>0.2</v>
      </c>
      <c r="I170" s="43">
        <v>19.8</v>
      </c>
      <c r="J170" s="43">
        <v>85.9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60</v>
      </c>
      <c r="G172" s="43">
        <v>2.7</v>
      </c>
      <c r="H172" s="43">
        <v>0.4</v>
      </c>
      <c r="I172" s="43">
        <v>29</v>
      </c>
      <c r="J172" s="43">
        <v>124.5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840</v>
      </c>
      <c r="G175" s="19">
        <f t="shared" ref="G175:J175" si="63">SUM(G166:G174)</f>
        <v>30.999999999999996</v>
      </c>
      <c r="H175" s="19">
        <f t="shared" si="63"/>
        <v>27.2</v>
      </c>
      <c r="I175" s="19">
        <f t="shared" si="63"/>
        <v>91.5</v>
      </c>
      <c r="J175" s="19">
        <f t="shared" si="63"/>
        <v>735.4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1415</v>
      </c>
      <c r="G176" s="32">
        <f t="shared" ref="G176" si="64">G165+G175</f>
        <v>50.8</v>
      </c>
      <c r="H176" s="32">
        <f t="shared" ref="H176" si="65">H165+H175</f>
        <v>54.900000000000006</v>
      </c>
      <c r="I176" s="32">
        <f t="shared" ref="I176" si="66">I165+I175</f>
        <v>178.6</v>
      </c>
      <c r="J176" s="32">
        <f t="shared" ref="J176:L176" si="67">J165+J175</f>
        <v>1410.3</v>
      </c>
      <c r="K176" s="32"/>
      <c r="L176" s="32">
        <f t="shared" si="6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220</v>
      </c>
      <c r="G177" s="40">
        <v>9.6</v>
      </c>
      <c r="H177" s="40">
        <v>9.9</v>
      </c>
      <c r="I177" s="40">
        <v>36.700000000000003</v>
      </c>
      <c r="J177" s="40">
        <v>274.8</v>
      </c>
      <c r="K177" s="41">
        <v>184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5.9</v>
      </c>
      <c r="H179" s="43">
        <v>5.9</v>
      </c>
      <c r="I179" s="43">
        <v>27.6</v>
      </c>
      <c r="J179" s="43">
        <v>188.2</v>
      </c>
      <c r="K179" s="44">
        <v>642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60</v>
      </c>
      <c r="G180" s="43">
        <v>2.9</v>
      </c>
      <c r="H180" s="43">
        <v>1.2</v>
      </c>
      <c r="I180" s="43">
        <v>20</v>
      </c>
      <c r="J180" s="43">
        <v>97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85</v>
      </c>
      <c r="E182" s="42" t="s">
        <v>105</v>
      </c>
      <c r="F182" s="43">
        <v>10</v>
      </c>
      <c r="G182" s="43">
        <v>2.2999999999999998</v>
      </c>
      <c r="H182" s="43">
        <v>3</v>
      </c>
      <c r="I182" s="43"/>
      <c r="J182" s="43">
        <v>36.5</v>
      </c>
      <c r="K182" s="44">
        <v>14</v>
      </c>
      <c r="L182" s="43"/>
    </row>
    <row r="183" spans="1:12" ht="15" x14ac:dyDescent="0.25">
      <c r="A183" s="23"/>
      <c r="B183" s="15"/>
      <c r="C183" s="11"/>
      <c r="D183" s="6" t="s">
        <v>86</v>
      </c>
      <c r="E183" s="42" t="s">
        <v>42</v>
      </c>
      <c r="F183" s="43">
        <v>10</v>
      </c>
      <c r="G183" s="43">
        <v>0.1</v>
      </c>
      <c r="H183" s="43">
        <v>8.3000000000000007</v>
      </c>
      <c r="I183" s="43">
        <v>0.1</v>
      </c>
      <c r="J183" s="43">
        <v>75.400000000000006</v>
      </c>
      <c r="K183" s="44">
        <v>13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605</v>
      </c>
      <c r="G184" s="19">
        <f t="shared" ref="G184:J184" si="68">SUM(G177:G183)</f>
        <v>20.8</v>
      </c>
      <c r="H184" s="19">
        <f t="shared" si="68"/>
        <v>28.3</v>
      </c>
      <c r="I184" s="19">
        <f t="shared" si="68"/>
        <v>84.4</v>
      </c>
      <c r="J184" s="19">
        <f t="shared" si="68"/>
        <v>671.9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1</v>
      </c>
      <c r="H185" s="43">
        <v>2.9</v>
      </c>
      <c r="I185" s="43">
        <v>5.4</v>
      </c>
      <c r="J185" s="43">
        <v>52.7</v>
      </c>
      <c r="K185" s="44">
        <v>62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1.9</v>
      </c>
      <c r="H186" s="43">
        <v>2.5</v>
      </c>
      <c r="I186" s="43">
        <v>15.4</v>
      </c>
      <c r="J186" s="43">
        <v>92.4</v>
      </c>
      <c r="K186" s="44">
        <v>131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100</v>
      </c>
      <c r="G187" s="43">
        <v>18.3</v>
      </c>
      <c r="H187" s="43">
        <v>16.7</v>
      </c>
      <c r="I187" s="43">
        <v>7.5</v>
      </c>
      <c r="J187" s="43">
        <v>272.39999999999998</v>
      </c>
      <c r="K187" s="44">
        <v>282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3.7</v>
      </c>
      <c r="H188" s="43">
        <v>5.3</v>
      </c>
      <c r="I188" s="43">
        <v>38.5</v>
      </c>
      <c r="J188" s="43">
        <v>216.5</v>
      </c>
      <c r="K188" s="44">
        <v>325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/>
      <c r="H189" s="43"/>
      <c r="I189" s="43">
        <v>15.5</v>
      </c>
      <c r="J189" s="43">
        <v>62</v>
      </c>
      <c r="K189" s="44">
        <v>402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60</v>
      </c>
      <c r="G191" s="43">
        <v>2.7</v>
      </c>
      <c r="H191" s="43">
        <v>0.4</v>
      </c>
      <c r="I191" s="43">
        <v>29</v>
      </c>
      <c r="J191" s="43">
        <v>124.5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69">SUM(G185:G193)</f>
        <v>27.599999999999998</v>
      </c>
      <c r="H194" s="19">
        <f t="shared" si="69"/>
        <v>27.8</v>
      </c>
      <c r="I194" s="19">
        <f t="shared" si="69"/>
        <v>111.3</v>
      </c>
      <c r="J194" s="19">
        <f t="shared" si="69"/>
        <v>820.5</v>
      </c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1425</v>
      </c>
      <c r="G195" s="32">
        <f t="shared" ref="G195" si="70">G184+G194</f>
        <v>48.4</v>
      </c>
      <c r="H195" s="32">
        <f t="shared" ref="H195" si="71">H184+H194</f>
        <v>56.1</v>
      </c>
      <c r="I195" s="32">
        <f t="shared" ref="I195" si="72">I184+I194</f>
        <v>195.7</v>
      </c>
      <c r="J195" s="32">
        <f t="shared" ref="J195:L195" si="73">J184+J194</f>
        <v>1492.4</v>
      </c>
      <c r="K195" s="32"/>
      <c r="L195" s="32">
        <f t="shared" si="7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1355</v>
      </c>
      <c r="G196" s="34">
        <f>(G24+G43+G62+G81+G100+G119+G138+G157+G176+G195)/(IF(G24=0,0,1)+IF(G43=0,0,1)+IF(G62=0,0,1)+IF(G81=0,0,1)+IF(G100=0,0,1)+IF(G119=0,0,1)+IF(G138=0,0,1)+IF(G157=0,0,1)+IF(G176=0,0,1)+IF(G195=0,0,1))</f>
        <v>46.019999999999996</v>
      </c>
      <c r="H196" s="34">
        <f>(H24+H43+H62+H81+H100+H119+H138+H157+H176+H195)/(IF(H24=0,0,1)+IF(H43=0,0,1)+IF(H62=0,0,1)+IF(H81=0,0,1)+IF(H100=0,0,1)+IF(H119=0,0,1)+IF(H138=0,0,1)+IF(H157=0,0,1)+IF(H176=0,0,1)+IF(H195=0,0,1))</f>
        <v>55.45</v>
      </c>
      <c r="I196" s="34">
        <f>(I24+I43+I62+I81+I100+I119+I138+I157+I176+I195)/(IF(I24=0,0,1)+IF(I43=0,0,1)+IF(I62=0,0,1)+IF(I81=0,0,1)+IF(I100=0,0,1)+IF(I119=0,0,1)+IF(I138=0,0,1)+IF(I157=0,0,1)+IF(I176=0,0,1)+IF(I195=0,0,1))</f>
        <v>191.14</v>
      </c>
      <c r="J196" s="34">
        <f>(J24+J43+J62+J81+J100+J119+J138+J157+J176+J195)/(IF(J24=0,0,1)+IF(J43=0,0,1)+IF(J62=0,0,1)+IF(J81=0,0,1)+IF(J100=0,0,1)+IF(J119=0,0,1)+IF(J138=0,0,1)+IF(J157=0,0,1)+IF(J176=0,0,1)+IF(J195=0,0,1))</f>
        <v>1453.33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2024-11-14T08:10:00Z</cp:lastPrinted>
  <dcterms:created xsi:type="dcterms:W3CDTF">2022-05-16T14:23:56Z</dcterms:created>
  <dcterms:modified xsi:type="dcterms:W3CDTF">2025-08-28T08:44:17Z</dcterms:modified>
</cp:coreProperties>
</file>